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C:\Users\Branimir Terzic\Desktop\RADOVI NA PREBACIVANJU RASHLADNIH KOMORA IZ OBJEKTA ABERDAREVA MASTER U OBJEKAT KOŠUTNJAK MASTER\"/>
    </mc:Choice>
  </mc:AlternateContent>
  <xr:revisionPtr revIDLastSave="0" documentId="13_ncr:1_{4193FBD5-E633-41E1-BD05-B3DB6DEF50B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ašinski radovi" sheetId="3" r:id="rId1"/>
    <sheet name="Selidba SOKO ormana" sheetId="4" r:id="rId2"/>
  </sheets>
  <definedNames>
    <definedName name="_xlnm.Print_Area" localSheetId="0">'Mašinski radovi'!$A$1:$I$110</definedName>
  </definedNames>
  <calcPr calcId="181029"/>
</workbook>
</file>

<file path=xl/calcChain.xml><?xml version="1.0" encoding="utf-8"?>
<calcChain xmlns="http://schemas.openxmlformats.org/spreadsheetml/2006/main">
  <c r="H32" i="4" l="1"/>
  <c r="H29" i="4"/>
  <c r="H30" i="4"/>
  <c r="H28" i="4"/>
  <c r="H18" i="4"/>
  <c r="H19" i="4"/>
  <c r="H20" i="4"/>
  <c r="H21" i="4"/>
  <c r="H22" i="4"/>
  <c r="H23" i="4"/>
  <c r="H24" i="4"/>
  <c r="H25" i="4"/>
  <c r="H17" i="4"/>
  <c r="H16" i="4"/>
  <c r="H9" i="4"/>
  <c r="H6" i="4"/>
  <c r="H7" i="4"/>
  <c r="H10" i="4"/>
  <c r="H12" i="4"/>
  <c r="H13" i="4"/>
  <c r="H5" i="4"/>
  <c r="G14" i="4"/>
  <c r="F14" i="4"/>
  <c r="H14" i="4" l="1"/>
  <c r="H106" i="3"/>
  <c r="H89" i="3" l="1"/>
  <c r="H108" i="3" s="1"/>
</calcChain>
</file>

<file path=xl/sharedStrings.xml><?xml version="1.0" encoding="utf-8"?>
<sst xmlns="http://schemas.openxmlformats.org/spreadsheetml/2006/main" count="231" uniqueCount="105">
  <si>
    <t>A</t>
  </si>
  <si>
    <t xml:space="preserve"> x </t>
  </si>
  <si>
    <t>kom</t>
  </si>
  <si>
    <t>Dimenzija:</t>
  </si>
  <si>
    <t xml:space="preserve">m </t>
  </si>
  <si>
    <t>B</t>
  </si>
  <si>
    <t>kg</t>
  </si>
  <si>
    <t>PRIPREMNO ZAVRŠNI RADOVI</t>
  </si>
  <si>
    <t>Isporuka i montaža bakarnih cevovoda za freonsku instalaciju sledećih dimenzija:</t>
  </si>
  <si>
    <t>%</t>
  </si>
  <si>
    <t>m</t>
  </si>
  <si>
    <t xml:space="preserve">I </t>
  </si>
  <si>
    <t>x</t>
  </si>
  <si>
    <t>Dinemzije kutijastog profila 40x40x3 mm</t>
  </si>
  <si>
    <t>DN32</t>
  </si>
  <si>
    <t>PREDMER i PREDRAČUN</t>
  </si>
  <si>
    <t>Beograd - Košutnjak</t>
  </si>
  <si>
    <t>m2</t>
  </si>
  <si>
    <t>Isporuka i montaža pumpe za odvod kondenzata. Proizvod ASPEN eceonomy, 20 l/h, 5 m.</t>
  </si>
  <si>
    <t>Isporuka i montaža izolacije kanala sa parnom branom debljine 10 mm.</t>
  </si>
  <si>
    <t>3x2,5 mm2</t>
  </si>
  <si>
    <t>komplet</t>
  </si>
  <si>
    <t>UKUPNO</t>
  </si>
  <si>
    <t>UKUPNO A</t>
  </si>
  <si>
    <t>UKUPNO B</t>
  </si>
  <si>
    <t xml:space="preserve">                      za radove na proširenju sistema klimatizacije RTS Master</t>
  </si>
  <si>
    <t>MONTAŽNI RADOVI - KLIMATIZACIJA</t>
  </si>
  <si>
    <t>Isporuka i montaža kanala za usis toplog vazduha vazduha. Kanali izrađeni od pocinkovanog lima debljine 1 mm. Spajanje prirubnicama.</t>
  </si>
  <si>
    <t>Dimenzije nosača 1300 x 850 x 450 mm</t>
  </si>
  <si>
    <t>Isporuka i polaganje kablova za napajanje klima uređaja i kondenzatora. Svi kablovi su halogen free - tip N2XH-J.</t>
  </si>
  <si>
    <t>FI 18 mm (18x1,0 mm)</t>
  </si>
  <si>
    <t>FI 15 mm (15x1,0 mm)</t>
  </si>
  <si>
    <t>Isporuka i montaža istrujnih dvoredih ventilacionih rešetki izrađenih od aluminijumskih profila bez regulatora protoka dimenzija 1150x250 mm</t>
  </si>
  <si>
    <t>Isporuka i montaža istrujnih jednoredih ventilacionih rešetki izrađenih od aluminijumskih profila bez regulatora protoka dimenzija 600x300 mm</t>
  </si>
  <si>
    <t>MATERIJAL</t>
  </si>
  <si>
    <t>RAD</t>
  </si>
  <si>
    <t xml:space="preserve">Isporuka i montaža nosača klima uređaja od kutijastih čelčnih nosača. 
Pri ugradnji posebnu pažnju obratiti na prenos buke i vibracije. Ispod nosača staviti gumene podloške. Nosač se montira u dupli pod. 
</t>
  </si>
  <si>
    <t>Za gas za zavarivanje, lukove, reducire, fitinge, oslonce cevi, gumene obujmice, pastu i žicu za zavarivanje i ostali sitan zaptivni i potrošni materijal uzima se 30% od prethodne pozicije</t>
  </si>
  <si>
    <t>Proizvođač: "Armaflex" ili ekvivalentan</t>
  </si>
  <si>
    <t>Tip:  NH</t>
  </si>
  <si>
    <t xml:space="preserve">Isporuka i montaža "halogen free" izolacije freonskih cevi koje se vode kroz dupli pod - samo potisna cev. Izolacija je sa parnom branom komplet sa neophodnim trakama za lepljenje spojeva, lepkom i ostalim pomoćnim materijalom sledećih karakteristika: </t>
  </si>
  <si>
    <t>9x18 mm</t>
  </si>
  <si>
    <t>9x15 mm</t>
  </si>
  <si>
    <t>Isporuka i montaža podkonstrukcije od čeličnog profila ( konstrukcija mora biti očišćena, odmašćena, zaštićena sa dva premaza osnovne i jednim premazom masne boje) namenjene za nošenje kondenzatora. Pri ugradnji posebnu pažnju obratiti na prenos buke i vibracije. Ispod nosača staviti gumene podloške.</t>
  </si>
  <si>
    <t>Proizvođač:"NIBCO" ili ekvivalentan</t>
  </si>
  <si>
    <t>Isporuka i montaža cevovoda za odvod kondenzata od debelozidnih cevi komplet sa neophodnim fitingom, lepkovima i sponjim i zaptivnim materijalom, osloncima i gumenim obujmicama:</t>
  </si>
  <si>
    <t>5x6 mm2</t>
  </si>
  <si>
    <t>Prerada elektro ormana ROK-SM - dodavanje 2 automatska osigurača C16A prekidne moći 10000A, za napajanje kondenz pumpi za odvod kondenzata</t>
  </si>
  <si>
    <t>kompl</t>
  </si>
  <si>
    <t>UGRADNJA 2 KLIMA UREĐAJA SOKO</t>
  </si>
  <si>
    <r>
      <rPr>
        <b/>
        <sz val="10.5"/>
        <rFont val="Arial"/>
        <family val="2"/>
        <charset val="238"/>
      </rPr>
      <t>Пратећи радови,</t>
    </r>
    <r>
      <rPr>
        <sz val="10.5"/>
        <rFont val="Arial"/>
        <family val="2"/>
        <charset val="238"/>
      </rPr>
      <t xml:space="preserve"> отварње градилишта, допремање материјала, пратећи грађевински радови на пробијању рупа на зидовима и плафонима у просторијама за пролаз цевовода и електро инсталација, као и поправка и попуњавање рупа након пролаза инсталација у складу са ПП захтевима са обрадом и довођењем зидова у исправно стање, отклањање евентуалних техничких и естетских грешака изведених инсталација у објекту, транспортни трошкови, одржавање хигијене, чишћење просторије од шута и дневно одношење истог ван објекта, трошкови примопредаје радова и атеста Инвеститору.</t>
    </r>
  </si>
  <si>
    <t>Demontaža plafonsкih YORK klima uređaja sa demontažom spoljašnjih i unutrašnjih jedinica, instalacija bakra, kondenza, napajanja i međuveze. Odnošenje opreme, prema uputstvu Naručioca.</t>
  </si>
  <si>
    <t>Набавка, испорука материјала и пуњење фреонске инсталације. Повезивање 2 Соко клима ормана, испитивање инсталације на цурење, стављањем на притисак азота, испирање, вакуумирање фреонске иснсталације, пуњење фреоном, провера рада и пуштање уређаја у рад, подешавање и регулација. У цену урачунати пратећи материјал.</t>
  </si>
  <si>
    <t>Transport klima ormana SOKO / preuzimanje na objektu PEC Aberdareva, transport do objekta DOM Košutnjak i ručni unos i montaža u prostorijama Starog mastera.</t>
  </si>
  <si>
    <t>Nabavka, isporuka i zamena filtera sušača freona na oklima ormanima</t>
  </si>
  <si>
    <t>редни број</t>
  </si>
  <si>
    <t>Опис</t>
  </si>
  <si>
    <t>Јединица мере</t>
  </si>
  <si>
    <t>Количина 
(материјал)</t>
  </si>
  <si>
    <t>Количина 
(рад)</t>
  </si>
  <si>
    <t>Јединична цена 
(материјал)</t>
  </si>
  <si>
    <t>Јединична цена
(рад)</t>
  </si>
  <si>
    <t>Укупно</t>
  </si>
  <si>
    <t>комада</t>
  </si>
  <si>
    <t>комплет</t>
  </si>
  <si>
    <t>Испорука и монтажа бакарних цевовода за фреонску инсталацију следећих димензија:</t>
  </si>
  <si>
    <t>Испорука и монтажа подконструкције од челичног профила ( конструкција мора бити очишћена, одмашћена, заштићена са два премаза основне и једним премазом масне боје) намењене за ношење кондензатора. При уградњи посебну пажњу обратити на пренос буке и вибрације. Испод носача ставити гумене подлошке.</t>
  </si>
  <si>
    <t>Транспорт клима ормана СОКО / преузимање на објекту ПЕЦ Абердарева, транспорт до објекта ДОМ Кошутњак и ручни унос и монтажа у просторијама Старог мастера.</t>
  </si>
  <si>
    <t>Испорука и монтажа изолације канала са парном браном дебљине 10 mmm.</t>
  </si>
  <si>
    <t>Испорука и полагање каблова за напајање клима уређаја и кондензатора. Сви каблови су халоген фрее - тип N2XH-Ј.</t>
  </si>
  <si>
    <t>МОНТАЖНИ РАДОВИ - КЛИМАТИЗАЦИЈА</t>
  </si>
  <si>
    <t>Испорука и монтажа канала за усис топлог ваздуха ваздуха. Канали израђени од поцинкованог лима дебљине 1 mm. У цену урачунати пратећи материјал за вешање и спајање прирубницама.</t>
  </si>
  <si>
    <t>4.1</t>
  </si>
  <si>
    <t>4.2</t>
  </si>
  <si>
    <t>ФИ 18 mm (18x1,0 mm)</t>
  </si>
  <si>
    <t>ФИ 15 mm (15x1,0 mm)</t>
  </si>
  <si>
    <t>5.1</t>
  </si>
  <si>
    <t>5.2</t>
  </si>
  <si>
    <t>За гас за заваривање, лукове, редуцире, фитинге, ослонце цеви, гумене обујмице, пасту и жицу за заваривање и остали ситан заптивни и потрошни материјал узима се 30% од укупне вредности претходне позиције</t>
  </si>
  <si>
    <t>Испорука и монтажа "халоген фрее" изолације фреонских цеви које се воде кроз објекат (у дуплом поду) - само потисна цев. Изолација је са парном браном комплет са неопходним тракама за лепљење спојева, лепком и осталим помоћним материјалом произвођач: "Армафлеx" или еквивалентан, тип NH</t>
  </si>
  <si>
    <t>7.1</t>
  </si>
  <si>
    <t>7.2</t>
  </si>
  <si>
    <t>8</t>
  </si>
  <si>
    <t>9</t>
  </si>
  <si>
    <t>Испорука и монтажа цевовода за одвод кондензата од дебелозидних цеви комплет са неопходним фитингом, лепковима и спојним и заптивним материјалом, ослонцима и гуменим обујмицама: Произвођач: NIBCO или еквивалентан, димензија: DN32</t>
  </si>
  <si>
    <t>10</t>
  </si>
  <si>
    <t>11</t>
  </si>
  <si>
    <t>12</t>
  </si>
  <si>
    <t>Испорука и монтажа пумпе за одвод кондензата. Производ ASPEN Economy, 20 l/h, 5 m или еквивалент.</t>
  </si>
  <si>
    <t xml:space="preserve">Испорука и монтажа носача клима уређаја од кутијастих челчних носача. 
При уградњи посебну пажњу обратити на пренос буке и вибрације. Испод носача ставити гумене подлошке. Носач се монтира у дупли под. 
Димензије носача 1300 x 850 x 450 mm
Димензије кутијастог профила 40x40x3 mm.  Постоље мора бити очишћено и префарбано 2 пута заштитном бојом. Од лима направити усмеривање ваздуха. </t>
  </si>
  <si>
    <t>Испорука и монтажа иструјних дворедих вентилационих решетки израђених од алуминијумских профила без регулатора протока димензија 1150x250 mm</t>
  </si>
  <si>
    <t>13</t>
  </si>
  <si>
    <t>14</t>
  </si>
  <si>
    <t>15</t>
  </si>
  <si>
    <t>Набавка, испорука и замена филтера сушача фреона на клима орманима</t>
  </si>
  <si>
    <t>Испорука и монтажа иструјних једноредних вентилационих решетки израђених од алуминијумских профила, димензија 600x300 mm</t>
  </si>
  <si>
    <t>Прерада електро ормана ROK-SM - додавање 2 аутоматска осигурача C16А прекидне моћи 10000А, за напајање пумпи за одвод кондензата</t>
  </si>
  <si>
    <t xml:space="preserve">ОСТАЛИ РАДОВИ </t>
  </si>
  <si>
    <t>Пратећи радови, отварње градилишта, допремање материјала, пратећи грађевински радови на пробијању рупа на зидовима и плафонима у просторијама за пролаз цевовода и електро инсталација, као и поправка и попуњавање рупа након пролаза инсталација у складу са ПП захтевима са обрадом и довођењем зидова у исправно стање, отклањање евентуалних техничких и естетских грешака изведених инсталација у објекту, транспортни трошкови, одржавање хигијене, чишћење просторије од шута и дневно одношење истог ван објекта, трошкови примопредаје радова и атеста Инвеститору.</t>
  </si>
  <si>
    <t>Б</t>
  </si>
  <si>
    <t>Демонтажа плафонских YОРК клима уређаја са демонтажом спољашњих и унутрашњих јединица, инсталација бакра, конденза, напајања, међувезе и материјала за ношђење. Одношење опреме, према упутству Наручиоца.</t>
  </si>
  <si>
    <r>
      <t xml:space="preserve">УКУПНО  -  материјал и рад, 
</t>
    </r>
    <r>
      <rPr>
        <b/>
        <i/>
        <sz val="11"/>
        <rFont val="Arial"/>
        <family val="2"/>
        <charset val="238"/>
      </rPr>
      <t>у динарима без ПДВ-а</t>
    </r>
  </si>
  <si>
    <t>Понуђач:</t>
  </si>
  <si>
    <t>Датум и место:</t>
  </si>
  <si>
    <t>Пребацивање расхладних комора из објекта Абeрдарева мастер у објекат Кошутњак 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</si>
</sst>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D_i_n_._-;\-* #,##0.00\ _D_i_n_._-;_-* &quot;-&quot;??\ _D_i_n_._-;_-@_-"/>
    <numFmt numFmtId="165" formatCode="#,##0.00\ [$€-1]"/>
    <numFmt numFmtId="166" formatCode="#,##0.00\ [$din.-81A]"/>
  </numFmts>
  <fonts count="20" x14ac:knownFonts="1">
    <font>
      <sz val="10"/>
      <name val="Arial"/>
      <charset val="238"/>
    </font>
    <font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  <charset val="238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sz val="10.5"/>
      <name val="Arial"/>
      <family val="2"/>
      <charset val="238"/>
    </font>
    <font>
      <b/>
      <sz val="10.5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EF4D6"/>
        <bgColor indexed="64"/>
      </patternFill>
    </fill>
    <fill>
      <patternFill patternType="solid">
        <fgColor rgb="FFFDE7A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4" fontId="4" fillId="0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4" fontId="7" fillId="0" borderId="0" xfId="1" applyNumberFormat="1" applyFont="1" applyFill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6" fontId="10" fillId="2" borderId="2" xfId="0" applyNumberFormat="1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 applyAlignment="1">
      <alignment horizontal="center" vertical="center"/>
    </xf>
    <xf numFmtId="0" fontId="0" fillId="0" borderId="13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1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5" fillId="4" borderId="13" xfId="0" applyFont="1" applyFill="1" applyBorder="1" applyAlignment="1">
      <alignment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15" fillId="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/>
    </xf>
    <xf numFmtId="49" fontId="0" fillId="0" borderId="24" xfId="0" applyNumberForma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0" fillId="0" borderId="19" xfId="0" applyBorder="1" applyAlignment="1">
      <alignment horizontal="center"/>
    </xf>
    <xf numFmtId="0" fontId="0" fillId="0" borderId="19" xfId="0" applyBorder="1"/>
    <xf numFmtId="0" fontId="5" fillId="4" borderId="11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0" fillId="4" borderId="3" xfId="0" applyFill="1" applyBorder="1"/>
    <xf numFmtId="0" fontId="0" fillId="4" borderId="4" xfId="0" applyFill="1" applyBorder="1"/>
    <xf numFmtId="0" fontId="17" fillId="5" borderId="2" xfId="0" applyFont="1" applyFill="1" applyBorder="1" applyAlignment="1">
      <alignment horizontal="right"/>
    </xf>
    <xf numFmtId="0" fontId="9" fillId="0" borderId="0" xfId="0" applyFont="1"/>
    <xf numFmtId="0" fontId="0" fillId="0" borderId="1" xfId="0" applyBorder="1"/>
    <xf numFmtId="0" fontId="12" fillId="2" borderId="3" xfId="0" applyFont="1" applyFill="1" applyBorder="1" applyAlignment="1">
      <alignment horizontal="right" vertical="center" wrapText="1"/>
    </xf>
    <xf numFmtId="0" fontId="12" fillId="2" borderId="4" xfId="0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16" fillId="5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6" fillId="5" borderId="1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4" borderId="4" xfId="0" applyFont="1" applyFill="1" applyBorder="1" applyAlignment="1">
      <alignment horizontal="right" wrapText="1"/>
    </xf>
    <xf numFmtId="0" fontId="17" fillId="4" borderId="4" xfId="0" applyFont="1" applyFill="1" applyBorder="1" applyAlignment="1">
      <alignment horizontal="right"/>
    </xf>
    <xf numFmtId="0" fontId="9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EF4D6"/>
      <color rgb="FFFDE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0"/>
  <sheetViews>
    <sheetView topLeftCell="A73" zoomScale="130" zoomScaleNormal="130" workbookViewId="0">
      <selection activeCell="B85" activeCellId="28" sqref="B10 B14 B18 B19 B20 B24 B25 B28 B32 B33 B36 B40 B44 B45 B46 B48 B47 B51 B55 B22 B59 B60 B62 B66 B70 B74 B78 B81 B85"/>
    </sheetView>
  </sheetViews>
  <sheetFormatPr defaultColWidth="9.140625" defaultRowHeight="15" x14ac:dyDescent="0.2"/>
  <cols>
    <col min="1" max="1" width="3.7109375" style="1" customWidth="1"/>
    <col min="2" max="2" width="41.42578125" style="2" customWidth="1"/>
    <col min="3" max="3" width="9.5703125" style="1" customWidth="1"/>
    <col min="4" max="4" width="6.7109375" style="1" customWidth="1"/>
    <col min="5" max="5" width="3" style="1" customWidth="1"/>
    <col min="6" max="6" width="13.85546875" style="17" bestFit="1" customWidth="1"/>
    <col min="7" max="7" width="3.42578125" style="1" customWidth="1"/>
    <col min="8" max="8" width="16.42578125" style="16" bestFit="1" customWidth="1"/>
    <col min="9" max="9" width="5.42578125" style="4" customWidth="1"/>
    <col min="10" max="16384" width="9.140625" style="2"/>
  </cols>
  <sheetData>
    <row r="1" spans="1:9" ht="15.75" x14ac:dyDescent="0.2">
      <c r="A1" s="69" t="s">
        <v>15</v>
      </c>
      <c r="B1" s="69"/>
      <c r="C1" s="69"/>
      <c r="D1" s="69"/>
      <c r="E1" s="69"/>
      <c r="F1" s="69"/>
      <c r="G1" s="69"/>
      <c r="H1" s="69"/>
    </row>
    <row r="2" spans="1:9" ht="15.75" x14ac:dyDescent="0.2">
      <c r="A2" s="69" t="s">
        <v>25</v>
      </c>
      <c r="B2" s="69"/>
      <c r="C2" s="69"/>
      <c r="D2" s="69"/>
      <c r="E2" s="69"/>
      <c r="F2" s="69"/>
      <c r="G2" s="69"/>
      <c r="H2" s="69"/>
    </row>
    <row r="3" spans="1:9" ht="18" customHeight="1" x14ac:dyDescent="0.2">
      <c r="A3" s="70" t="s">
        <v>16</v>
      </c>
      <c r="B3" s="70"/>
      <c r="C3" s="70"/>
      <c r="D3" s="70"/>
      <c r="E3" s="70"/>
      <c r="F3" s="70"/>
      <c r="G3" s="70"/>
      <c r="H3" s="70"/>
    </row>
    <row r="4" spans="1:9" ht="15.75" x14ac:dyDescent="0.2">
      <c r="A4" s="69" t="s">
        <v>49</v>
      </c>
      <c r="B4" s="69"/>
      <c r="C4" s="69"/>
      <c r="D4" s="69"/>
      <c r="E4" s="69"/>
      <c r="F4" s="69"/>
      <c r="G4" s="69"/>
      <c r="H4" s="69"/>
    </row>
    <row r="5" spans="1:9" ht="9" customHeight="1" x14ac:dyDescent="0.2"/>
    <row r="6" spans="1:9" ht="15.75" x14ac:dyDescent="0.2">
      <c r="A6" s="5" t="s">
        <v>11</v>
      </c>
      <c r="B6" s="69"/>
      <c r="C6" s="69"/>
      <c r="D6" s="69"/>
      <c r="E6" s="69"/>
      <c r="F6" s="69"/>
      <c r="G6" s="69"/>
      <c r="H6" s="69"/>
      <c r="I6" s="3"/>
    </row>
    <row r="7" spans="1:9" ht="3.75" customHeight="1" x14ac:dyDescent="0.2">
      <c r="A7" s="5"/>
      <c r="B7" s="3"/>
      <c r="C7" s="5"/>
      <c r="D7" s="5"/>
      <c r="E7" s="5"/>
      <c r="F7" s="18"/>
      <c r="G7" s="5"/>
      <c r="H7" s="9"/>
      <c r="I7" s="3"/>
    </row>
    <row r="8" spans="1:9" x14ac:dyDescent="0.2">
      <c r="A8" s="10" t="s">
        <v>0</v>
      </c>
      <c r="B8" s="4" t="s">
        <v>26</v>
      </c>
    </row>
    <row r="9" spans="1:9" ht="5.25" customHeight="1" x14ac:dyDescent="0.2"/>
    <row r="10" spans="1:9" ht="51" x14ac:dyDescent="0.2">
      <c r="A10" s="1">
        <v>1</v>
      </c>
      <c r="B10" s="6" t="s">
        <v>27</v>
      </c>
      <c r="C10" s="13"/>
      <c r="F10" s="22"/>
      <c r="H10" s="22"/>
    </row>
    <row r="11" spans="1:9" ht="12.75" x14ac:dyDescent="0.2">
      <c r="B11" s="6" t="s">
        <v>34</v>
      </c>
      <c r="C11" s="13" t="s">
        <v>6</v>
      </c>
      <c r="D11" s="1">
        <v>750</v>
      </c>
      <c r="E11" s="1" t="s">
        <v>1</v>
      </c>
      <c r="F11" s="22"/>
      <c r="H11" s="22"/>
    </row>
    <row r="12" spans="1:9" ht="12.75" x14ac:dyDescent="0.2">
      <c r="B12" s="6" t="s">
        <v>35</v>
      </c>
      <c r="C12" s="13" t="s">
        <v>6</v>
      </c>
      <c r="D12" s="1">
        <v>750</v>
      </c>
      <c r="E12" s="1" t="s">
        <v>12</v>
      </c>
      <c r="F12" s="22"/>
      <c r="H12" s="22"/>
    </row>
    <row r="13" spans="1:9" ht="14.25" customHeight="1" x14ac:dyDescent="0.2"/>
    <row r="14" spans="1:9" ht="25.5" x14ac:dyDescent="0.2">
      <c r="A14" s="1">
        <v>2</v>
      </c>
      <c r="B14" s="20" t="s">
        <v>19</v>
      </c>
      <c r="C14" s="21"/>
      <c r="E14" s="21"/>
      <c r="F14" s="22"/>
      <c r="H14" s="22"/>
    </row>
    <row r="15" spans="1:9" ht="12.75" x14ac:dyDescent="0.2">
      <c r="B15" s="6" t="s">
        <v>34</v>
      </c>
      <c r="C15" s="21" t="s">
        <v>17</v>
      </c>
      <c r="D15" s="1">
        <v>95</v>
      </c>
      <c r="E15" s="21" t="s">
        <v>12</v>
      </c>
      <c r="F15" s="22"/>
      <c r="H15" s="22"/>
    </row>
    <row r="16" spans="1:9" ht="12.75" x14ac:dyDescent="0.2">
      <c r="B16" s="6" t="s">
        <v>35</v>
      </c>
      <c r="C16" s="21" t="s">
        <v>17</v>
      </c>
      <c r="D16" s="1">
        <v>95</v>
      </c>
      <c r="E16" s="21" t="s">
        <v>12</v>
      </c>
      <c r="F16" s="22"/>
      <c r="H16" s="22"/>
    </row>
    <row r="17" spans="1:8" ht="12.75" x14ac:dyDescent="0.2">
      <c r="B17" s="20"/>
      <c r="C17" s="21"/>
      <c r="E17" s="21"/>
      <c r="F17" s="22"/>
      <c r="H17" s="22"/>
    </row>
    <row r="18" spans="1:8" ht="76.5" x14ac:dyDescent="0.2">
      <c r="A18" s="1">
        <v>3</v>
      </c>
      <c r="B18" s="6" t="s">
        <v>36</v>
      </c>
      <c r="E18" s="13"/>
      <c r="G18" s="13"/>
    </row>
    <row r="19" spans="1:8" ht="15" customHeight="1" x14ac:dyDescent="0.2">
      <c r="B19" s="6" t="s">
        <v>28</v>
      </c>
      <c r="C19" s="14"/>
    </row>
    <row r="20" spans="1:8" ht="12.75" x14ac:dyDescent="0.2">
      <c r="B20" s="6" t="s">
        <v>13</v>
      </c>
      <c r="C20" s="13"/>
      <c r="F20" s="22"/>
      <c r="G20" s="22"/>
      <c r="H20" s="22"/>
    </row>
    <row r="21" spans="1:8" ht="12.75" x14ac:dyDescent="0.2">
      <c r="B21" s="6" t="s">
        <v>34</v>
      </c>
      <c r="C21" s="13" t="s">
        <v>6</v>
      </c>
      <c r="D21" s="1">
        <v>160</v>
      </c>
      <c r="E21" s="1" t="s">
        <v>1</v>
      </c>
      <c r="F21" s="22"/>
      <c r="G21" s="22"/>
      <c r="H21" s="22"/>
    </row>
    <row r="22" spans="1:8" ht="12.75" x14ac:dyDescent="0.2">
      <c r="B22" s="6" t="s">
        <v>35</v>
      </c>
      <c r="C22" s="13" t="s">
        <v>6</v>
      </c>
      <c r="D22" s="1">
        <v>160</v>
      </c>
      <c r="E22" s="1" t="s">
        <v>12</v>
      </c>
      <c r="F22" s="22"/>
      <c r="G22" s="22"/>
      <c r="H22" s="22"/>
    </row>
    <row r="23" spans="1:8" ht="12.75" x14ac:dyDescent="0.2">
      <c r="B23" s="6"/>
      <c r="C23" s="13"/>
      <c r="F23" s="22"/>
      <c r="G23" s="22"/>
      <c r="H23" s="22"/>
    </row>
    <row r="24" spans="1:8" ht="38.25" x14ac:dyDescent="0.2">
      <c r="A24" s="1">
        <v>4</v>
      </c>
      <c r="B24" s="6" t="s">
        <v>29</v>
      </c>
      <c r="C24" s="13"/>
      <c r="F24" s="22"/>
      <c r="G24" s="22"/>
      <c r="H24" s="22"/>
    </row>
    <row r="25" spans="1:8" ht="12.75" x14ac:dyDescent="0.2">
      <c r="B25" s="6" t="s">
        <v>46</v>
      </c>
      <c r="C25" s="13"/>
      <c r="F25" s="22"/>
      <c r="G25" s="22"/>
      <c r="H25" s="22"/>
    </row>
    <row r="26" spans="1:8" ht="12.75" x14ac:dyDescent="0.2">
      <c r="B26" s="6" t="s">
        <v>34</v>
      </c>
      <c r="C26" s="13" t="s">
        <v>10</v>
      </c>
      <c r="D26" s="1">
        <v>50</v>
      </c>
      <c r="E26" s="1" t="s">
        <v>12</v>
      </c>
      <c r="F26" s="22"/>
      <c r="G26" s="22"/>
      <c r="H26" s="22"/>
    </row>
    <row r="27" spans="1:8" ht="12.75" x14ac:dyDescent="0.2">
      <c r="B27" s="6" t="s">
        <v>35</v>
      </c>
      <c r="C27" s="13" t="s">
        <v>10</v>
      </c>
      <c r="D27" s="1">
        <v>50</v>
      </c>
      <c r="E27" s="1" t="s">
        <v>12</v>
      </c>
      <c r="F27" s="22"/>
      <c r="G27" s="22"/>
      <c r="H27" s="22"/>
    </row>
    <row r="28" spans="1:8" ht="12.75" x14ac:dyDescent="0.2">
      <c r="B28" s="6" t="s">
        <v>20</v>
      </c>
      <c r="C28" s="13"/>
      <c r="F28" s="22"/>
      <c r="G28" s="22"/>
      <c r="H28" s="22"/>
    </row>
    <row r="29" spans="1:8" ht="12.75" x14ac:dyDescent="0.2">
      <c r="B29" s="6" t="s">
        <v>34</v>
      </c>
      <c r="C29" s="13" t="s">
        <v>10</v>
      </c>
      <c r="D29" s="1">
        <v>100</v>
      </c>
      <c r="E29" s="1" t="s">
        <v>12</v>
      </c>
      <c r="F29" s="22"/>
      <c r="G29" s="22"/>
      <c r="H29" s="22"/>
    </row>
    <row r="30" spans="1:8" ht="12.75" x14ac:dyDescent="0.2">
      <c r="B30" s="6" t="s">
        <v>35</v>
      </c>
      <c r="C30" s="13" t="s">
        <v>10</v>
      </c>
      <c r="D30" s="1">
        <v>100</v>
      </c>
      <c r="E30" s="1" t="s">
        <v>12</v>
      </c>
      <c r="F30" s="22"/>
      <c r="G30" s="22"/>
      <c r="H30" s="22"/>
    </row>
    <row r="31" spans="1:8" ht="12.75" x14ac:dyDescent="0.2">
      <c r="B31" s="6"/>
      <c r="C31" s="13"/>
      <c r="F31" s="22"/>
      <c r="G31" s="22"/>
      <c r="H31" s="22"/>
    </row>
    <row r="32" spans="1:8" ht="25.5" x14ac:dyDescent="0.2">
      <c r="A32" s="1">
        <v>5</v>
      </c>
      <c r="B32" s="2" t="s">
        <v>8</v>
      </c>
      <c r="H32" s="17"/>
    </row>
    <row r="33" spans="1:8" ht="12.75" x14ac:dyDescent="0.2">
      <c r="B33" s="20" t="s">
        <v>30</v>
      </c>
      <c r="H33" s="17"/>
    </row>
    <row r="34" spans="1:8" ht="12.75" x14ac:dyDescent="0.2">
      <c r="B34" s="6" t="s">
        <v>34</v>
      </c>
      <c r="C34" s="1" t="s">
        <v>10</v>
      </c>
      <c r="D34" s="1">
        <v>80</v>
      </c>
      <c r="E34" s="1" t="s">
        <v>1</v>
      </c>
      <c r="F34" s="22"/>
      <c r="G34" s="22"/>
      <c r="H34" s="22"/>
    </row>
    <row r="35" spans="1:8" ht="12.75" x14ac:dyDescent="0.2">
      <c r="B35" s="6" t="s">
        <v>35</v>
      </c>
      <c r="C35" s="1" t="s">
        <v>10</v>
      </c>
      <c r="D35" s="1">
        <v>80</v>
      </c>
      <c r="E35" s="1" t="s">
        <v>12</v>
      </c>
      <c r="F35" s="22"/>
      <c r="G35" s="22"/>
      <c r="H35" s="22"/>
    </row>
    <row r="36" spans="1:8" ht="12.75" x14ac:dyDescent="0.2">
      <c r="B36" s="20" t="s">
        <v>31</v>
      </c>
      <c r="F36" s="22"/>
      <c r="G36" s="22"/>
      <c r="H36" s="22"/>
    </row>
    <row r="37" spans="1:8" ht="12.75" x14ac:dyDescent="0.2">
      <c r="B37" s="6" t="s">
        <v>34</v>
      </c>
      <c r="C37" s="1" t="s">
        <v>10</v>
      </c>
      <c r="D37" s="1">
        <v>80</v>
      </c>
      <c r="E37" s="1" t="s">
        <v>1</v>
      </c>
      <c r="F37" s="22"/>
      <c r="G37" s="22"/>
      <c r="H37" s="22"/>
    </row>
    <row r="38" spans="1:8" ht="12.75" x14ac:dyDescent="0.2">
      <c r="B38" s="6" t="s">
        <v>35</v>
      </c>
      <c r="C38" s="1" t="s">
        <v>10</v>
      </c>
      <c r="D38" s="1">
        <v>80</v>
      </c>
      <c r="E38" s="1" t="s">
        <v>12</v>
      </c>
      <c r="F38" s="22"/>
      <c r="G38" s="22"/>
      <c r="H38" s="22"/>
    </row>
    <row r="39" spans="1:8" ht="12.75" x14ac:dyDescent="0.2">
      <c r="F39" s="22"/>
      <c r="G39" s="22"/>
      <c r="H39" s="22"/>
    </row>
    <row r="40" spans="1:8" ht="51" x14ac:dyDescent="0.2">
      <c r="A40" s="1">
        <v>6</v>
      </c>
      <c r="B40" s="20" t="s">
        <v>37</v>
      </c>
      <c r="H40" s="17"/>
    </row>
    <row r="41" spans="1:8" ht="12.75" x14ac:dyDescent="0.2">
      <c r="B41" s="6" t="s">
        <v>34</v>
      </c>
      <c r="C41" s="1" t="s">
        <v>9</v>
      </c>
      <c r="D41" s="15">
        <v>0.3</v>
      </c>
      <c r="E41" s="1" t="s">
        <v>1</v>
      </c>
      <c r="F41" s="22"/>
      <c r="G41" s="22"/>
      <c r="H41" s="22"/>
    </row>
    <row r="42" spans="1:8" ht="12.75" x14ac:dyDescent="0.2">
      <c r="B42" s="6" t="s">
        <v>35</v>
      </c>
      <c r="C42" s="1" t="s">
        <v>9</v>
      </c>
      <c r="D42" s="15">
        <v>0.3</v>
      </c>
      <c r="E42" s="1" t="s">
        <v>1</v>
      </c>
      <c r="F42" s="22"/>
      <c r="G42" s="22"/>
      <c r="H42" s="22"/>
    </row>
    <row r="43" spans="1:8" ht="12.75" x14ac:dyDescent="0.2">
      <c r="H43" s="17"/>
    </row>
    <row r="44" spans="1:8" ht="76.5" x14ac:dyDescent="0.2">
      <c r="A44" s="1">
        <v>7</v>
      </c>
      <c r="B44" s="20" t="s">
        <v>40</v>
      </c>
      <c r="H44" s="17"/>
    </row>
    <row r="45" spans="1:8" ht="12.75" x14ac:dyDescent="0.2">
      <c r="B45" s="6" t="s">
        <v>38</v>
      </c>
      <c r="H45" s="17"/>
    </row>
    <row r="46" spans="1:8" ht="12.75" x14ac:dyDescent="0.2">
      <c r="B46" s="6" t="s">
        <v>39</v>
      </c>
      <c r="H46" s="17"/>
    </row>
    <row r="47" spans="1:8" ht="12.75" x14ac:dyDescent="0.2">
      <c r="B47" s="2" t="s">
        <v>3</v>
      </c>
      <c r="H47" s="17"/>
    </row>
    <row r="48" spans="1:8" ht="12.75" x14ac:dyDescent="0.2">
      <c r="B48" s="20" t="s">
        <v>41</v>
      </c>
      <c r="H48" s="17"/>
    </row>
    <row r="49" spans="1:8" ht="12.75" x14ac:dyDescent="0.2">
      <c r="B49" s="6" t="s">
        <v>34</v>
      </c>
      <c r="C49" s="1" t="s">
        <v>10</v>
      </c>
      <c r="D49" s="1">
        <v>80</v>
      </c>
      <c r="E49" s="1" t="s">
        <v>1</v>
      </c>
      <c r="F49" s="22"/>
      <c r="G49" s="22"/>
      <c r="H49" s="22"/>
    </row>
    <row r="50" spans="1:8" ht="12.75" x14ac:dyDescent="0.2">
      <c r="B50" s="6" t="s">
        <v>35</v>
      </c>
      <c r="C50" s="1" t="s">
        <v>10</v>
      </c>
      <c r="D50" s="1">
        <v>80</v>
      </c>
      <c r="E50" s="1" t="s">
        <v>12</v>
      </c>
      <c r="F50" s="22"/>
      <c r="G50" s="22"/>
      <c r="H50" s="22"/>
    </row>
    <row r="51" spans="1:8" ht="12.75" x14ac:dyDescent="0.2">
      <c r="B51" s="20" t="s">
        <v>42</v>
      </c>
      <c r="F51" s="22"/>
      <c r="G51" s="22"/>
      <c r="H51" s="22"/>
    </row>
    <row r="52" spans="1:8" ht="12.75" x14ac:dyDescent="0.2">
      <c r="B52" s="6" t="s">
        <v>34</v>
      </c>
      <c r="C52" s="1" t="s">
        <v>10</v>
      </c>
      <c r="D52" s="1">
        <v>80</v>
      </c>
      <c r="E52" s="1" t="s">
        <v>1</v>
      </c>
      <c r="F52" s="22"/>
      <c r="G52" s="22"/>
      <c r="H52" s="22"/>
    </row>
    <row r="53" spans="1:8" ht="12.75" x14ac:dyDescent="0.2">
      <c r="B53" s="6" t="s">
        <v>35</v>
      </c>
      <c r="C53" s="1" t="s">
        <v>10</v>
      </c>
      <c r="D53" s="1">
        <v>80</v>
      </c>
      <c r="E53" s="1" t="s">
        <v>12</v>
      </c>
      <c r="F53" s="22"/>
      <c r="G53" s="22"/>
      <c r="H53" s="22"/>
    </row>
    <row r="54" spans="1:8" ht="12.75" x14ac:dyDescent="0.2">
      <c r="F54" s="22"/>
      <c r="G54" s="22"/>
      <c r="H54" s="22"/>
    </row>
    <row r="55" spans="1:8" ht="102" x14ac:dyDescent="0.2">
      <c r="A55" s="1">
        <v>8</v>
      </c>
      <c r="B55" s="6" t="s">
        <v>43</v>
      </c>
      <c r="H55" s="17"/>
    </row>
    <row r="56" spans="1:8" ht="12.75" x14ac:dyDescent="0.2">
      <c r="B56" s="6" t="s">
        <v>34</v>
      </c>
      <c r="C56" s="1" t="s">
        <v>6</v>
      </c>
      <c r="D56" s="1">
        <v>150</v>
      </c>
      <c r="E56" s="1" t="s">
        <v>1</v>
      </c>
      <c r="F56" s="22"/>
      <c r="G56" s="22"/>
      <c r="H56" s="22"/>
    </row>
    <row r="57" spans="1:8" ht="12.75" x14ac:dyDescent="0.2">
      <c r="B57" s="6" t="s">
        <v>35</v>
      </c>
      <c r="C57" s="1" t="s">
        <v>6</v>
      </c>
      <c r="D57" s="1">
        <v>150</v>
      </c>
      <c r="E57" s="1" t="s">
        <v>1</v>
      </c>
      <c r="F57" s="22"/>
      <c r="G57" s="22"/>
      <c r="H57" s="22"/>
    </row>
    <row r="58" spans="1:8" ht="12.75" x14ac:dyDescent="0.2">
      <c r="H58" s="17"/>
    </row>
    <row r="59" spans="1:8" ht="63.75" x14ac:dyDescent="0.2">
      <c r="A59" s="1">
        <v>9</v>
      </c>
      <c r="B59" s="6" t="s">
        <v>45</v>
      </c>
      <c r="H59" s="17"/>
    </row>
    <row r="60" spans="1:8" ht="12.75" x14ac:dyDescent="0.2">
      <c r="B60" s="6" t="s">
        <v>44</v>
      </c>
      <c r="H60" s="17"/>
    </row>
    <row r="61" spans="1:8" ht="12.75" x14ac:dyDescent="0.2">
      <c r="B61" s="2" t="s">
        <v>3</v>
      </c>
      <c r="H61" s="17"/>
    </row>
    <row r="62" spans="1:8" ht="12.75" x14ac:dyDescent="0.2">
      <c r="B62" s="7" t="s">
        <v>14</v>
      </c>
      <c r="H62" s="17"/>
    </row>
    <row r="63" spans="1:8" ht="12.75" x14ac:dyDescent="0.2">
      <c r="B63" s="6" t="s">
        <v>34</v>
      </c>
      <c r="C63" s="1" t="s">
        <v>4</v>
      </c>
      <c r="D63" s="1">
        <v>50</v>
      </c>
      <c r="E63" s="1" t="s">
        <v>1</v>
      </c>
      <c r="F63" s="22"/>
      <c r="G63" s="22"/>
      <c r="H63" s="22"/>
    </row>
    <row r="64" spans="1:8" ht="12.75" x14ac:dyDescent="0.2">
      <c r="B64" s="6" t="s">
        <v>35</v>
      </c>
      <c r="C64" s="1" t="s">
        <v>4</v>
      </c>
      <c r="D64" s="1">
        <v>50</v>
      </c>
      <c r="E64" s="1" t="s">
        <v>1</v>
      </c>
      <c r="F64" s="22"/>
      <c r="G64" s="22"/>
      <c r="H64" s="22"/>
    </row>
    <row r="65" spans="1:8" ht="12.75" x14ac:dyDescent="0.2">
      <c r="B65" s="7"/>
      <c r="F65" s="22"/>
      <c r="G65" s="22"/>
      <c r="H65" s="22"/>
    </row>
    <row r="66" spans="1:8" ht="38.25" x14ac:dyDescent="0.2">
      <c r="A66" s="1">
        <v>10</v>
      </c>
      <c r="B66" s="20" t="s">
        <v>18</v>
      </c>
      <c r="C66" s="21"/>
      <c r="E66" s="21"/>
      <c r="F66" s="22"/>
      <c r="G66" s="22"/>
      <c r="H66" s="22"/>
    </row>
    <row r="67" spans="1:8" ht="12.75" x14ac:dyDescent="0.2">
      <c r="B67" s="6" t="s">
        <v>34</v>
      </c>
      <c r="C67" s="21" t="s">
        <v>2</v>
      </c>
      <c r="D67" s="1">
        <v>4</v>
      </c>
      <c r="E67" s="21" t="s">
        <v>12</v>
      </c>
      <c r="F67" s="22"/>
      <c r="G67" s="22"/>
      <c r="H67" s="22"/>
    </row>
    <row r="68" spans="1:8" ht="12.75" x14ac:dyDescent="0.2">
      <c r="B68" s="6" t="s">
        <v>35</v>
      </c>
      <c r="C68" s="21" t="s">
        <v>2</v>
      </c>
      <c r="D68" s="1">
        <v>2</v>
      </c>
      <c r="E68" s="21" t="s">
        <v>12</v>
      </c>
      <c r="F68" s="22"/>
      <c r="G68" s="22"/>
      <c r="H68" s="22"/>
    </row>
    <row r="69" spans="1:8" ht="12.75" x14ac:dyDescent="0.2">
      <c r="B69" s="8"/>
      <c r="H69" s="17"/>
    </row>
    <row r="70" spans="1:8" ht="51" x14ac:dyDescent="0.2">
      <c r="A70" s="1">
        <v>11</v>
      </c>
      <c r="B70" s="20" t="s">
        <v>32</v>
      </c>
      <c r="C70" s="14"/>
      <c r="E70" s="14"/>
      <c r="F70" s="22"/>
      <c r="G70" s="22"/>
      <c r="H70" s="22"/>
    </row>
    <row r="71" spans="1:8" ht="12.75" x14ac:dyDescent="0.2">
      <c r="B71" s="20"/>
      <c r="C71" s="14" t="s">
        <v>2</v>
      </c>
      <c r="D71" s="1">
        <v>2</v>
      </c>
      <c r="E71" s="14" t="s">
        <v>12</v>
      </c>
      <c r="F71" s="22"/>
      <c r="G71" s="22"/>
      <c r="H71" s="22"/>
    </row>
    <row r="72" spans="1:8" ht="12.75" x14ac:dyDescent="0.2">
      <c r="B72" s="20"/>
      <c r="C72" s="14" t="s">
        <v>2</v>
      </c>
      <c r="D72" s="1">
        <v>2</v>
      </c>
      <c r="E72" s="14" t="s">
        <v>12</v>
      </c>
      <c r="F72" s="22"/>
      <c r="G72" s="22"/>
      <c r="H72" s="22"/>
    </row>
    <row r="73" spans="1:8" ht="12.75" x14ac:dyDescent="0.2">
      <c r="B73" s="7"/>
      <c r="C73" s="14"/>
      <c r="E73" s="14"/>
      <c r="G73" s="14"/>
      <c r="H73" s="17"/>
    </row>
    <row r="74" spans="1:8" ht="51" x14ac:dyDescent="0.2">
      <c r="A74" s="1">
        <v>12</v>
      </c>
      <c r="B74" s="20" t="s">
        <v>33</v>
      </c>
      <c r="C74" s="14"/>
      <c r="E74" s="14"/>
      <c r="F74" s="22"/>
      <c r="G74" s="22"/>
      <c r="H74" s="22"/>
    </row>
    <row r="75" spans="1:8" ht="12.75" x14ac:dyDescent="0.2">
      <c r="B75" s="6" t="s">
        <v>34</v>
      </c>
      <c r="C75" s="14" t="s">
        <v>2</v>
      </c>
      <c r="D75" s="1">
        <v>4</v>
      </c>
      <c r="E75" s="14" t="s">
        <v>12</v>
      </c>
      <c r="F75" s="22"/>
      <c r="G75" s="22"/>
      <c r="H75" s="22"/>
    </row>
    <row r="76" spans="1:8" ht="12.75" x14ac:dyDescent="0.2">
      <c r="B76" s="6" t="s">
        <v>35</v>
      </c>
      <c r="C76" s="14" t="s">
        <v>2</v>
      </c>
      <c r="D76" s="1">
        <v>4</v>
      </c>
      <c r="E76" s="14" t="s">
        <v>12</v>
      </c>
      <c r="F76" s="22"/>
      <c r="G76" s="22"/>
      <c r="H76" s="22"/>
    </row>
    <row r="77" spans="1:8" ht="12.75" x14ac:dyDescent="0.2">
      <c r="B77" s="20"/>
      <c r="C77" s="14"/>
      <c r="E77" s="14"/>
      <c r="F77" s="22"/>
      <c r="G77" s="22"/>
      <c r="H77" s="22"/>
    </row>
    <row r="78" spans="1:8" ht="51" x14ac:dyDescent="0.2">
      <c r="A78" s="1">
        <v>13</v>
      </c>
      <c r="B78" s="20" t="s">
        <v>53</v>
      </c>
      <c r="C78" s="14"/>
      <c r="E78" s="14"/>
      <c r="F78" s="22"/>
      <c r="G78" s="22"/>
      <c r="H78" s="22"/>
    </row>
    <row r="79" spans="1:8" ht="12.75" x14ac:dyDescent="0.2">
      <c r="B79" s="6" t="s">
        <v>35</v>
      </c>
      <c r="C79" s="21" t="s">
        <v>2</v>
      </c>
      <c r="D79" s="1">
        <v>2</v>
      </c>
      <c r="E79" s="14" t="s">
        <v>12</v>
      </c>
      <c r="F79" s="22"/>
      <c r="G79" s="22"/>
      <c r="H79" s="22"/>
    </row>
    <row r="80" spans="1:8" ht="12.75" x14ac:dyDescent="0.2">
      <c r="B80" s="20"/>
      <c r="C80" s="14"/>
      <c r="E80" s="14"/>
      <c r="F80" s="22"/>
      <c r="G80" s="22"/>
      <c r="H80" s="22"/>
    </row>
    <row r="81" spans="1:8" ht="25.5" x14ac:dyDescent="0.2">
      <c r="A81" s="1">
        <v>14</v>
      </c>
      <c r="B81" s="20" t="s">
        <v>54</v>
      </c>
      <c r="C81" s="14"/>
      <c r="E81" s="14"/>
      <c r="F81" s="22"/>
      <c r="G81" s="22"/>
      <c r="H81" s="22"/>
    </row>
    <row r="82" spans="1:8" ht="12.75" x14ac:dyDescent="0.2">
      <c r="B82" s="6" t="s">
        <v>34</v>
      </c>
      <c r="C82" s="14" t="s">
        <v>2</v>
      </c>
      <c r="D82" s="1">
        <v>2</v>
      </c>
      <c r="E82" s="14" t="s">
        <v>12</v>
      </c>
      <c r="F82" s="22"/>
      <c r="G82" s="22"/>
      <c r="H82" s="22"/>
    </row>
    <row r="83" spans="1:8" ht="12.75" x14ac:dyDescent="0.2">
      <c r="B83" s="6" t="s">
        <v>35</v>
      </c>
      <c r="C83" s="21" t="s">
        <v>2</v>
      </c>
      <c r="D83" s="1">
        <v>2</v>
      </c>
      <c r="E83" s="14" t="s">
        <v>12</v>
      </c>
      <c r="F83" s="22"/>
      <c r="G83" s="22"/>
      <c r="H83" s="22"/>
    </row>
    <row r="84" spans="1:8" ht="12.75" x14ac:dyDescent="0.2">
      <c r="B84" s="6"/>
      <c r="C84" s="21"/>
      <c r="E84" s="14"/>
      <c r="F84" s="22"/>
      <c r="G84" s="22"/>
      <c r="H84" s="22"/>
    </row>
    <row r="85" spans="1:8" ht="51" x14ac:dyDescent="0.2">
      <c r="A85" s="1">
        <v>15</v>
      </c>
      <c r="B85" s="20" t="s">
        <v>47</v>
      </c>
      <c r="C85" s="14"/>
      <c r="E85" s="14"/>
      <c r="F85" s="22"/>
      <c r="G85" s="22"/>
      <c r="H85" s="22"/>
    </row>
    <row r="86" spans="1:8" ht="12.75" x14ac:dyDescent="0.2">
      <c r="B86" s="6" t="s">
        <v>34</v>
      </c>
      <c r="C86" s="21" t="s">
        <v>48</v>
      </c>
      <c r="D86" s="1">
        <v>1</v>
      </c>
      <c r="E86" s="14" t="s">
        <v>12</v>
      </c>
      <c r="F86" s="22"/>
      <c r="G86" s="22"/>
      <c r="H86" s="22"/>
    </row>
    <row r="87" spans="1:8" ht="12.75" x14ac:dyDescent="0.2">
      <c r="B87" s="6" t="s">
        <v>35</v>
      </c>
      <c r="C87" s="21" t="s">
        <v>48</v>
      </c>
      <c r="D87" s="1">
        <v>1</v>
      </c>
      <c r="E87" s="14" t="s">
        <v>12</v>
      </c>
      <c r="F87" s="22"/>
      <c r="G87" s="22"/>
      <c r="H87" s="22"/>
    </row>
    <row r="88" spans="1:8" ht="12.75" x14ac:dyDescent="0.2">
      <c r="B88" s="20"/>
      <c r="C88" s="14"/>
      <c r="E88" s="14"/>
      <c r="F88" s="22"/>
      <c r="G88" s="22"/>
      <c r="H88" s="22"/>
    </row>
    <row r="89" spans="1:8" x14ac:dyDescent="0.2">
      <c r="B89" s="68" t="s">
        <v>23</v>
      </c>
      <c r="C89" s="68"/>
      <c r="D89" s="68"/>
      <c r="E89" s="68"/>
      <c r="F89" s="68"/>
      <c r="G89" s="68"/>
      <c r="H89" s="22">
        <f>SUM(H10:H86)</f>
        <v>0</v>
      </c>
    </row>
    <row r="90" spans="1:8" ht="12.75" x14ac:dyDescent="0.2">
      <c r="B90" s="20"/>
      <c r="C90" s="21"/>
      <c r="E90" s="21"/>
      <c r="F90" s="22"/>
      <c r="G90" s="22"/>
      <c r="H90" s="22"/>
    </row>
    <row r="91" spans="1:8" ht="12.75" x14ac:dyDescent="0.2">
      <c r="B91" s="20"/>
      <c r="C91" s="21"/>
      <c r="F91" s="22"/>
      <c r="G91" s="22"/>
      <c r="H91" s="22"/>
    </row>
    <row r="92" spans="1:8" ht="12.75" x14ac:dyDescent="0.2">
      <c r="A92" s="10" t="s">
        <v>5</v>
      </c>
      <c r="B92" s="4" t="s">
        <v>7</v>
      </c>
      <c r="H92" s="17"/>
    </row>
    <row r="93" spans="1:8" ht="12.75" x14ac:dyDescent="0.2">
      <c r="A93" s="10"/>
      <c r="B93" s="4"/>
      <c r="H93" s="17"/>
    </row>
    <row r="94" spans="1:8" ht="63.75" x14ac:dyDescent="0.2">
      <c r="A94" s="14">
        <v>1</v>
      </c>
      <c r="B94" s="20" t="s">
        <v>51</v>
      </c>
      <c r="C94" s="21"/>
      <c r="F94" s="22"/>
      <c r="G94" s="22"/>
      <c r="H94" s="22"/>
    </row>
    <row r="95" spans="1:8" ht="12.75" x14ac:dyDescent="0.2">
      <c r="A95" s="14"/>
      <c r="B95" s="20" t="s">
        <v>35</v>
      </c>
      <c r="C95" s="21" t="s">
        <v>21</v>
      </c>
      <c r="D95" s="1">
        <v>2</v>
      </c>
      <c r="E95" s="1" t="s">
        <v>1</v>
      </c>
      <c r="F95" s="22"/>
      <c r="G95" s="22"/>
      <c r="H95" s="22"/>
    </row>
    <row r="96" spans="1:8" ht="12.75" x14ac:dyDescent="0.2">
      <c r="A96" s="10"/>
      <c r="B96" s="4"/>
      <c r="H96" s="17"/>
    </row>
    <row r="97" spans="1:8" ht="12.75" x14ac:dyDescent="0.2">
      <c r="A97" s="10"/>
      <c r="B97" s="4"/>
      <c r="H97" s="17"/>
    </row>
    <row r="98" spans="1:8" ht="229.5" x14ac:dyDescent="0.2">
      <c r="A98" s="14">
        <v>2</v>
      </c>
      <c r="B98" s="6" t="s">
        <v>50</v>
      </c>
      <c r="C98" s="21"/>
      <c r="F98" s="22"/>
      <c r="G98" s="22"/>
      <c r="H98" s="22"/>
    </row>
    <row r="99" spans="1:8" ht="12.75" x14ac:dyDescent="0.2">
      <c r="A99" s="14"/>
      <c r="B99" s="20" t="s">
        <v>35</v>
      </c>
      <c r="C99" s="21" t="s">
        <v>21</v>
      </c>
      <c r="D99" s="1">
        <v>1</v>
      </c>
      <c r="E99" s="1" t="s">
        <v>1</v>
      </c>
      <c r="F99" s="22"/>
      <c r="G99" s="22"/>
      <c r="H99" s="22"/>
    </row>
    <row r="100" spans="1:8" ht="12.75" x14ac:dyDescent="0.2">
      <c r="A100" s="14"/>
      <c r="B100" s="7"/>
      <c r="F100" s="22"/>
      <c r="H100" s="17"/>
    </row>
    <row r="101" spans="1:8" ht="114.75" x14ac:dyDescent="0.2">
      <c r="A101" s="14">
        <v>3</v>
      </c>
      <c r="B101" s="20" t="s">
        <v>52</v>
      </c>
      <c r="F101" s="22"/>
      <c r="G101" s="22"/>
      <c r="H101" s="22"/>
    </row>
    <row r="102" spans="1:8" ht="12.75" x14ac:dyDescent="0.2">
      <c r="A102" s="14"/>
      <c r="B102" s="20" t="s">
        <v>35</v>
      </c>
      <c r="C102" s="1" t="s">
        <v>21</v>
      </c>
      <c r="D102" s="1">
        <v>1</v>
      </c>
      <c r="E102" s="1" t="s">
        <v>1</v>
      </c>
      <c r="F102" s="22"/>
      <c r="G102" s="22"/>
      <c r="H102" s="22"/>
    </row>
    <row r="103" spans="1:8" ht="12.75" x14ac:dyDescent="0.2">
      <c r="A103" s="14"/>
      <c r="B103" s="7"/>
      <c r="F103" s="22"/>
      <c r="H103" s="17"/>
    </row>
    <row r="104" spans="1:8" ht="12.75" x14ac:dyDescent="0.2">
      <c r="F104" s="22"/>
      <c r="H104" s="22"/>
    </row>
    <row r="105" spans="1:8" ht="12.75" x14ac:dyDescent="0.2">
      <c r="C105" s="14"/>
      <c r="H105" s="22"/>
    </row>
    <row r="106" spans="1:8" x14ac:dyDescent="0.2">
      <c r="B106" s="68" t="s">
        <v>24</v>
      </c>
      <c r="C106" s="68"/>
      <c r="D106" s="68"/>
      <c r="E106" s="68"/>
      <c r="F106" s="68"/>
      <c r="G106" s="68"/>
      <c r="H106" s="22">
        <f>SUM(H95:H105)</f>
        <v>0</v>
      </c>
    </row>
    <row r="107" spans="1:8" ht="13.5" thickBot="1" x14ac:dyDescent="0.25">
      <c r="H107" s="22"/>
    </row>
    <row r="108" spans="1:8" ht="36.75" customHeight="1" thickBot="1" x14ac:dyDescent="0.25">
      <c r="A108" s="11"/>
      <c r="B108" s="66" t="s">
        <v>22</v>
      </c>
      <c r="C108" s="67"/>
      <c r="D108" s="67"/>
      <c r="E108" s="67"/>
      <c r="F108" s="67"/>
      <c r="G108" s="23"/>
      <c r="H108" s="24">
        <f>H106+H89</f>
        <v>0</v>
      </c>
    </row>
    <row r="109" spans="1:8" ht="12.75" x14ac:dyDescent="0.2">
      <c r="B109" s="20"/>
      <c r="C109" s="21"/>
      <c r="E109" s="21"/>
      <c r="F109" s="22"/>
      <c r="G109" s="22"/>
      <c r="H109" s="22"/>
    </row>
    <row r="110" spans="1:8" ht="12.75" x14ac:dyDescent="0.2">
      <c r="A110" s="12"/>
      <c r="B110" s="4"/>
      <c r="C110" s="10"/>
      <c r="D110" s="10"/>
      <c r="E110" s="10"/>
      <c r="F110" s="19"/>
      <c r="G110" s="10"/>
      <c r="H110" s="17"/>
    </row>
  </sheetData>
  <mergeCells count="8">
    <mergeCell ref="B108:F108"/>
    <mergeCell ref="B106:G106"/>
    <mergeCell ref="A1:H1"/>
    <mergeCell ref="A2:H2"/>
    <mergeCell ref="A3:H3"/>
    <mergeCell ref="B6:H6"/>
    <mergeCell ref="B89:G89"/>
    <mergeCell ref="A4:H4"/>
  </mergeCells>
  <phoneticPr fontId="0" type="noConversion"/>
  <pageMargins left="0.75" right="0.75" top="1" bottom="1" header="0.5" footer="0.5"/>
  <pageSetup paperSize="9" orientation="portrait" r:id="rId1"/>
  <headerFooter alignWithMargins="0">
    <oddHeader>&amp;L&amp;8"Telekom Srbija"a.d. - Direkcija za logistiku</oddHeader>
    <oddFooter>&amp;C&amp;8Page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66CEE-8C70-444D-BB6D-9E9B9F41CADB}">
  <dimension ref="A1:H36"/>
  <sheetViews>
    <sheetView tabSelected="1" workbookViewId="0">
      <selection sqref="A1:H1"/>
    </sheetView>
  </sheetViews>
  <sheetFormatPr defaultRowHeight="12.75" x14ac:dyDescent="0.2"/>
  <cols>
    <col min="1" max="1" width="6.85546875" bestFit="1" customWidth="1"/>
    <col min="2" max="2" width="45.140625" customWidth="1"/>
    <col min="3" max="3" width="9.7109375" customWidth="1"/>
    <col min="4" max="4" width="11.7109375" customWidth="1"/>
    <col min="5" max="5" width="10.85546875" customWidth="1"/>
    <col min="6" max="6" width="13.28515625" customWidth="1"/>
    <col min="7" max="7" width="13.85546875" customWidth="1"/>
    <col min="8" max="8" width="13.5703125" customWidth="1"/>
  </cols>
  <sheetData>
    <row r="1" spans="1:8" ht="44.25" customHeight="1" thickBot="1" x14ac:dyDescent="0.25">
      <c r="A1" s="72" t="s">
        <v>104</v>
      </c>
      <c r="B1" s="73"/>
      <c r="C1" s="73"/>
      <c r="D1" s="73"/>
      <c r="E1" s="73"/>
      <c r="F1" s="73"/>
      <c r="G1" s="73"/>
      <c r="H1" s="74"/>
    </row>
    <row r="2" spans="1:8" ht="13.5" thickBot="1" x14ac:dyDescent="0.25">
      <c r="A2" s="75"/>
      <c r="B2" s="76"/>
      <c r="C2" s="76"/>
      <c r="D2" s="76"/>
      <c r="E2" s="76"/>
      <c r="F2" s="76"/>
      <c r="G2" s="76"/>
      <c r="H2" s="77"/>
    </row>
    <row r="3" spans="1:8" ht="45" x14ac:dyDescent="0.2">
      <c r="A3" s="25" t="s">
        <v>55</v>
      </c>
      <c r="B3" s="26" t="s">
        <v>56</v>
      </c>
      <c r="C3" s="27" t="s">
        <v>57</v>
      </c>
      <c r="D3" s="27" t="s">
        <v>58</v>
      </c>
      <c r="E3" s="27" t="s">
        <v>59</v>
      </c>
      <c r="F3" s="27" t="s">
        <v>60</v>
      </c>
      <c r="G3" s="27" t="s">
        <v>61</v>
      </c>
      <c r="H3" s="28" t="s">
        <v>62</v>
      </c>
    </row>
    <row r="4" spans="1:8" ht="24" customHeight="1" x14ac:dyDescent="0.2">
      <c r="A4" s="48" t="s">
        <v>0</v>
      </c>
      <c r="B4" s="44" t="s">
        <v>70</v>
      </c>
      <c r="C4" s="45"/>
      <c r="D4" s="45"/>
      <c r="E4" s="45"/>
      <c r="F4" s="45"/>
      <c r="G4" s="45"/>
      <c r="H4" s="49"/>
    </row>
    <row r="5" spans="1:8" ht="63.75" x14ac:dyDescent="0.2">
      <c r="A5" s="50">
        <v>1</v>
      </c>
      <c r="B5" s="37" t="s">
        <v>71</v>
      </c>
      <c r="C5" s="40" t="s">
        <v>6</v>
      </c>
      <c r="D5" s="41">
        <v>750</v>
      </c>
      <c r="E5" s="41">
        <v>750</v>
      </c>
      <c r="F5" s="39"/>
      <c r="G5" s="39"/>
      <c r="H5" s="30">
        <f>D5*F5+E5*G5</f>
        <v>0</v>
      </c>
    </row>
    <row r="6" spans="1:8" ht="25.5" x14ac:dyDescent="0.2">
      <c r="A6" s="31">
        <v>2</v>
      </c>
      <c r="B6" s="36" t="s">
        <v>68</v>
      </c>
      <c r="C6" s="42" t="s">
        <v>17</v>
      </c>
      <c r="D6" s="41">
        <v>95</v>
      </c>
      <c r="E6" s="41">
        <v>95</v>
      </c>
      <c r="F6" s="29"/>
      <c r="G6" s="32"/>
      <c r="H6" s="30">
        <f t="shared" ref="H6:H14" si="0">D6*F6+E6*G6</f>
        <v>0</v>
      </c>
    </row>
    <row r="7" spans="1:8" ht="127.5" x14ac:dyDescent="0.2">
      <c r="A7" s="31">
        <v>3</v>
      </c>
      <c r="B7" s="37" t="s">
        <v>89</v>
      </c>
      <c r="C7" s="40" t="s">
        <v>6</v>
      </c>
      <c r="D7" s="41">
        <v>160</v>
      </c>
      <c r="E7" s="41">
        <v>160</v>
      </c>
      <c r="F7" s="29"/>
      <c r="G7" s="32"/>
      <c r="H7" s="30">
        <f t="shared" si="0"/>
        <v>0</v>
      </c>
    </row>
    <row r="8" spans="1:8" ht="48.75" customHeight="1" x14ac:dyDescent="0.2">
      <c r="A8" s="31">
        <v>4</v>
      </c>
      <c r="B8" s="37" t="s">
        <v>69</v>
      </c>
      <c r="C8" s="43"/>
      <c r="D8" s="43"/>
      <c r="E8" s="43"/>
      <c r="F8" s="29"/>
      <c r="G8" s="32"/>
      <c r="H8" s="30"/>
    </row>
    <row r="9" spans="1:8" x14ac:dyDescent="0.2">
      <c r="A9" s="51" t="s">
        <v>72</v>
      </c>
      <c r="B9" s="37" t="s">
        <v>46</v>
      </c>
      <c r="C9" s="40" t="s">
        <v>10</v>
      </c>
      <c r="D9" s="41">
        <v>50</v>
      </c>
      <c r="E9" s="43">
        <v>50</v>
      </c>
      <c r="F9" s="32"/>
      <c r="G9" s="32"/>
      <c r="H9" s="30">
        <f>D9*F9+E9*G9</f>
        <v>0</v>
      </c>
    </row>
    <row r="10" spans="1:8" x14ac:dyDescent="0.2">
      <c r="A10" s="51" t="s">
        <v>73</v>
      </c>
      <c r="B10" s="37" t="s">
        <v>20</v>
      </c>
      <c r="C10" s="40" t="s">
        <v>10</v>
      </c>
      <c r="D10" s="43">
        <v>100</v>
      </c>
      <c r="E10" s="43">
        <v>100</v>
      </c>
      <c r="F10" s="32"/>
      <c r="G10" s="32"/>
      <c r="H10" s="30">
        <f t="shared" si="0"/>
        <v>0</v>
      </c>
    </row>
    <row r="11" spans="1:8" ht="33.75" customHeight="1" x14ac:dyDescent="0.2">
      <c r="A11" s="31">
        <v>5</v>
      </c>
      <c r="B11" s="38" t="s">
        <v>65</v>
      </c>
      <c r="C11" s="43"/>
      <c r="D11" s="43"/>
      <c r="E11" s="43"/>
      <c r="F11" s="32"/>
      <c r="G11" s="32"/>
      <c r="H11" s="30"/>
    </row>
    <row r="12" spans="1:8" x14ac:dyDescent="0.2">
      <c r="A12" s="51" t="s">
        <v>76</v>
      </c>
      <c r="B12" s="36" t="s">
        <v>74</v>
      </c>
      <c r="C12" s="40" t="s">
        <v>10</v>
      </c>
      <c r="D12" s="43">
        <v>80</v>
      </c>
      <c r="E12" s="43">
        <v>80</v>
      </c>
      <c r="F12" s="32"/>
      <c r="G12" s="32"/>
      <c r="H12" s="30">
        <f t="shared" si="0"/>
        <v>0</v>
      </c>
    </row>
    <row r="13" spans="1:8" x14ac:dyDescent="0.2">
      <c r="A13" s="51" t="s">
        <v>77</v>
      </c>
      <c r="B13" s="36" t="s">
        <v>75</v>
      </c>
      <c r="C13" s="40" t="s">
        <v>10</v>
      </c>
      <c r="D13" s="43">
        <v>80</v>
      </c>
      <c r="E13" s="43">
        <v>80</v>
      </c>
      <c r="F13" s="32"/>
      <c r="G13" s="32"/>
      <c r="H13" s="30">
        <f t="shared" si="0"/>
        <v>0</v>
      </c>
    </row>
    <row r="14" spans="1:8" ht="63.75" x14ac:dyDescent="0.2">
      <c r="A14" s="51">
        <v>6</v>
      </c>
      <c r="B14" s="36" t="s">
        <v>78</v>
      </c>
      <c r="C14" s="41" t="s">
        <v>9</v>
      </c>
      <c r="D14" s="43">
        <v>0.3</v>
      </c>
      <c r="E14" s="43">
        <v>0.3</v>
      </c>
      <c r="F14" s="32">
        <f>(D12*F12+D13*F13)*D14</f>
        <v>0</v>
      </c>
      <c r="G14" s="32">
        <f>(E12*G12+E13*G13)*E14</f>
        <v>0</v>
      </c>
      <c r="H14" s="30">
        <f t="shared" si="0"/>
        <v>0</v>
      </c>
    </row>
    <row r="15" spans="1:8" ht="89.25" x14ac:dyDescent="0.2">
      <c r="A15" s="51">
        <v>7</v>
      </c>
      <c r="B15" s="36" t="s">
        <v>79</v>
      </c>
      <c r="C15" s="32"/>
      <c r="D15" s="32"/>
      <c r="E15" s="32"/>
      <c r="F15" s="32"/>
      <c r="G15" s="32"/>
      <c r="H15" s="30"/>
    </row>
    <row r="16" spans="1:8" x14ac:dyDescent="0.2">
      <c r="A16" s="51" t="s">
        <v>80</v>
      </c>
      <c r="B16" s="36" t="s">
        <v>41</v>
      </c>
      <c r="C16" s="40" t="s">
        <v>10</v>
      </c>
      <c r="D16" s="43">
        <v>80</v>
      </c>
      <c r="E16" s="43">
        <v>80</v>
      </c>
      <c r="F16" s="32"/>
      <c r="G16" s="32"/>
      <c r="H16" s="30">
        <f t="shared" ref="H16:H30" si="1">D16*F16+E16*G16</f>
        <v>0</v>
      </c>
    </row>
    <row r="17" spans="1:8" x14ac:dyDescent="0.2">
      <c r="A17" s="51" t="s">
        <v>81</v>
      </c>
      <c r="B17" s="36" t="s">
        <v>42</v>
      </c>
      <c r="C17" s="40" t="s">
        <v>10</v>
      </c>
      <c r="D17" s="43">
        <v>80</v>
      </c>
      <c r="E17" s="43">
        <v>80</v>
      </c>
      <c r="F17" s="32"/>
      <c r="G17" s="32"/>
      <c r="H17" s="30">
        <f t="shared" si="1"/>
        <v>0</v>
      </c>
    </row>
    <row r="18" spans="1:8" ht="102" x14ac:dyDescent="0.2">
      <c r="A18" s="51" t="s">
        <v>82</v>
      </c>
      <c r="B18" s="37" t="s">
        <v>66</v>
      </c>
      <c r="C18" s="43" t="s">
        <v>6</v>
      </c>
      <c r="D18" s="43">
        <v>150</v>
      </c>
      <c r="E18" s="43">
        <v>150</v>
      </c>
      <c r="F18" s="32"/>
      <c r="G18" s="32"/>
      <c r="H18" s="30">
        <f t="shared" si="1"/>
        <v>0</v>
      </c>
    </row>
    <row r="19" spans="1:8" ht="76.5" x14ac:dyDescent="0.2">
      <c r="A19" s="51" t="s">
        <v>83</v>
      </c>
      <c r="B19" s="37" t="s">
        <v>84</v>
      </c>
      <c r="C19" s="43" t="s">
        <v>4</v>
      </c>
      <c r="D19" s="43">
        <v>50</v>
      </c>
      <c r="E19" s="43">
        <v>50</v>
      </c>
      <c r="F19" s="32"/>
      <c r="G19" s="32"/>
      <c r="H19" s="30">
        <f t="shared" si="1"/>
        <v>0</v>
      </c>
    </row>
    <row r="20" spans="1:8" ht="38.25" customHeight="1" x14ac:dyDescent="0.2">
      <c r="A20" s="51" t="s">
        <v>85</v>
      </c>
      <c r="B20" s="36" t="s">
        <v>88</v>
      </c>
      <c r="C20" s="43" t="s">
        <v>63</v>
      </c>
      <c r="D20" s="43">
        <v>2</v>
      </c>
      <c r="E20" s="43">
        <v>4</v>
      </c>
      <c r="F20" s="32"/>
      <c r="G20" s="32"/>
      <c r="H20" s="30">
        <f t="shared" si="1"/>
        <v>0</v>
      </c>
    </row>
    <row r="21" spans="1:8" ht="51" x14ac:dyDescent="0.2">
      <c r="A21" s="51" t="s">
        <v>86</v>
      </c>
      <c r="B21" s="36" t="s">
        <v>90</v>
      </c>
      <c r="C21" s="43" t="s">
        <v>63</v>
      </c>
      <c r="D21" s="43">
        <v>2</v>
      </c>
      <c r="E21" s="43">
        <v>2</v>
      </c>
      <c r="F21" s="32"/>
      <c r="G21" s="32"/>
      <c r="H21" s="30">
        <f t="shared" si="1"/>
        <v>0</v>
      </c>
    </row>
    <row r="22" spans="1:8" ht="38.25" x14ac:dyDescent="0.2">
      <c r="A22" s="51" t="s">
        <v>87</v>
      </c>
      <c r="B22" s="36" t="s">
        <v>95</v>
      </c>
      <c r="C22" s="43" t="s">
        <v>63</v>
      </c>
      <c r="D22" s="43">
        <v>4</v>
      </c>
      <c r="E22" s="43">
        <v>4</v>
      </c>
      <c r="F22" s="32"/>
      <c r="G22" s="32"/>
      <c r="H22" s="30">
        <f t="shared" si="1"/>
        <v>0</v>
      </c>
    </row>
    <row r="23" spans="1:8" ht="51" x14ac:dyDescent="0.2">
      <c r="A23" s="51" t="s">
        <v>91</v>
      </c>
      <c r="B23" s="36" t="s">
        <v>67</v>
      </c>
      <c r="C23" s="43" t="s">
        <v>64</v>
      </c>
      <c r="D23" s="43">
        <v>0</v>
      </c>
      <c r="E23" s="43">
        <v>2</v>
      </c>
      <c r="F23" s="32"/>
      <c r="G23" s="32"/>
      <c r="H23" s="30">
        <f t="shared" si="1"/>
        <v>0</v>
      </c>
    </row>
    <row r="24" spans="1:8" ht="25.5" x14ac:dyDescent="0.2">
      <c r="A24" s="51" t="s">
        <v>92</v>
      </c>
      <c r="B24" s="36" t="s">
        <v>94</v>
      </c>
      <c r="C24" s="43" t="s">
        <v>63</v>
      </c>
      <c r="D24" s="43">
        <v>2</v>
      </c>
      <c r="E24" s="43">
        <v>2</v>
      </c>
      <c r="F24" s="32"/>
      <c r="G24" s="32"/>
      <c r="H24" s="30">
        <f t="shared" si="1"/>
        <v>0</v>
      </c>
    </row>
    <row r="25" spans="1:8" ht="38.25" x14ac:dyDescent="0.2">
      <c r="A25" s="55" t="s">
        <v>93</v>
      </c>
      <c r="B25" s="56" t="s">
        <v>96</v>
      </c>
      <c r="C25" s="57" t="s">
        <v>64</v>
      </c>
      <c r="D25" s="57">
        <v>2</v>
      </c>
      <c r="E25" s="57">
        <v>2</v>
      </c>
      <c r="F25" s="58"/>
      <c r="G25" s="58"/>
      <c r="H25" s="35">
        <f t="shared" si="1"/>
        <v>0</v>
      </c>
    </row>
    <row r="26" spans="1:8" x14ac:dyDescent="0.2">
      <c r="A26" s="51"/>
      <c r="B26" s="36"/>
      <c r="C26" s="43"/>
      <c r="D26" s="43"/>
      <c r="E26" s="43"/>
      <c r="F26" s="32"/>
      <c r="G26" s="32"/>
      <c r="H26" s="30"/>
    </row>
    <row r="27" spans="1:8" ht="24" customHeight="1" x14ac:dyDescent="0.2">
      <c r="A27" s="59" t="s">
        <v>99</v>
      </c>
      <c r="B27" s="46" t="s">
        <v>97</v>
      </c>
      <c r="C27" s="47"/>
      <c r="D27" s="47"/>
      <c r="E27" s="47"/>
      <c r="F27" s="47"/>
      <c r="G27" s="47"/>
      <c r="H27" s="60"/>
    </row>
    <row r="28" spans="1:8" ht="63.75" x14ac:dyDescent="0.2">
      <c r="A28" s="51">
        <v>1</v>
      </c>
      <c r="B28" s="36" t="s">
        <v>100</v>
      </c>
      <c r="C28" s="43" t="s">
        <v>64</v>
      </c>
      <c r="D28" s="43">
        <v>0</v>
      </c>
      <c r="E28" s="43">
        <v>2</v>
      </c>
      <c r="F28" s="32"/>
      <c r="G28" s="32"/>
      <c r="H28" s="30">
        <f t="shared" si="1"/>
        <v>0</v>
      </c>
    </row>
    <row r="29" spans="1:8" ht="178.5" x14ac:dyDescent="0.2">
      <c r="A29" s="51">
        <v>2</v>
      </c>
      <c r="B29" s="37" t="s">
        <v>98</v>
      </c>
      <c r="C29" s="43" t="s">
        <v>64</v>
      </c>
      <c r="D29" s="43">
        <v>1</v>
      </c>
      <c r="E29" s="43">
        <v>1</v>
      </c>
      <c r="F29" s="32"/>
      <c r="G29" s="32"/>
      <c r="H29" s="30">
        <f t="shared" si="1"/>
        <v>0</v>
      </c>
    </row>
    <row r="30" spans="1:8" ht="102.75" thickBot="1" x14ac:dyDescent="0.25">
      <c r="A30" s="52">
        <v>3</v>
      </c>
      <c r="B30" s="53" t="s">
        <v>52</v>
      </c>
      <c r="C30" s="54" t="s">
        <v>64</v>
      </c>
      <c r="D30" s="54">
        <v>1</v>
      </c>
      <c r="E30" s="54">
        <v>1</v>
      </c>
      <c r="F30" s="33"/>
      <c r="G30" s="33"/>
      <c r="H30" s="34">
        <f t="shared" si="1"/>
        <v>0</v>
      </c>
    </row>
    <row r="31" spans="1:8" ht="13.5" thickBot="1" x14ac:dyDescent="0.25"/>
    <row r="32" spans="1:8" ht="48" customHeight="1" thickBot="1" x14ac:dyDescent="0.3">
      <c r="A32" s="61"/>
      <c r="B32" s="62"/>
      <c r="C32" s="62"/>
      <c r="D32" s="78" t="s">
        <v>101</v>
      </c>
      <c r="E32" s="79"/>
      <c r="F32" s="79"/>
      <c r="G32" s="79"/>
      <c r="H32" s="63">
        <f>SUM(H5:H30)</f>
        <v>0</v>
      </c>
    </row>
    <row r="34" spans="2:6" x14ac:dyDescent="0.2">
      <c r="B34" s="64" t="s">
        <v>102</v>
      </c>
      <c r="E34" s="80" t="s">
        <v>103</v>
      </c>
      <c r="F34" s="80"/>
    </row>
    <row r="36" spans="2:6" x14ac:dyDescent="0.2">
      <c r="B36" s="65"/>
      <c r="E36" s="71"/>
      <c r="F36" s="71"/>
    </row>
  </sheetData>
  <mergeCells count="5">
    <mergeCell ref="E36:F36"/>
    <mergeCell ref="A1:H1"/>
    <mergeCell ref="A2:H2"/>
    <mergeCell ref="D32:G32"/>
    <mergeCell ref="E34:F3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Mašinski radovi</vt:lpstr>
      <vt:lpstr>Selidba SOKO ormana</vt:lpstr>
      <vt:lpstr>'Mašinski radovi'!Print_Area</vt:lpstr>
    </vt:vector>
  </TitlesOfParts>
  <Company>Telekom Srbija a.d.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milanse</dc:creator>
  <cp:lastModifiedBy>Branimir Terzic</cp:lastModifiedBy>
  <cp:lastPrinted>2010-08-17T11:42:00Z</cp:lastPrinted>
  <dcterms:created xsi:type="dcterms:W3CDTF">2004-01-15T10:53:26Z</dcterms:created>
  <dcterms:modified xsi:type="dcterms:W3CDTF">2023-03-07T11:38:38Z</dcterms:modified>
</cp:coreProperties>
</file>